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 calcOnSave="0"/>
</workbook>
</file>

<file path=xl/calcChain.xml><?xml version="1.0" encoding="utf-8"?>
<calcChain xmlns="http://schemas.openxmlformats.org/spreadsheetml/2006/main">
  <c r="C89" i="1"/>
  <c r="C111" s="1"/>
  <c r="C29"/>
  <c r="C22"/>
  <c r="C98"/>
  <c r="C112" s="1"/>
  <c r="C82"/>
  <c r="C76"/>
  <c r="C109" s="1"/>
  <c r="C63"/>
  <c r="C108" s="1"/>
  <c r="C32" l="1"/>
  <c r="C104" s="1"/>
  <c r="C114"/>
  <c r="C123" s="1"/>
  <c r="C126" s="1"/>
</calcChain>
</file>

<file path=xl/sharedStrings.xml><?xml version="1.0" encoding="utf-8"?>
<sst xmlns="http://schemas.openxmlformats.org/spreadsheetml/2006/main" count="90" uniqueCount="85">
  <si>
    <t>Svazek  obcí  pro  vodovody  a  kanalizace  Příbram</t>
  </si>
  <si>
    <t>A. Příjmy (vč. DPH)</t>
  </si>
  <si>
    <t>účet číslo</t>
  </si>
  <si>
    <t>název</t>
  </si>
  <si>
    <t>tis Kč</t>
  </si>
  <si>
    <t xml:space="preserve"> členské příspěvky</t>
  </si>
  <si>
    <t xml:space="preserve"> příjem z poskytovaných služeb</t>
  </si>
  <si>
    <t xml:space="preserve"> příjem z pronájmu (ČRS,radia,O2)</t>
  </si>
  <si>
    <t xml:space="preserve"> příjem z pronájmu (1.SčV)</t>
  </si>
  <si>
    <t xml:space="preserve"> příjmy z úroků</t>
  </si>
  <si>
    <t xml:space="preserve"> příjem z prodeje - šrot</t>
  </si>
  <si>
    <t xml:space="preserve"> pojištění majetku (1.SčV)</t>
  </si>
  <si>
    <t xml:space="preserve"> přefa. popl. za převedení vody maj.</t>
  </si>
  <si>
    <t xml:space="preserve"> města Příbram (voda vrácená)</t>
  </si>
  <si>
    <t>Stav účtů k 1.1.2011:</t>
  </si>
  <si>
    <t>účet č. 555444369/0800</t>
  </si>
  <si>
    <t>účet č. 258410018/4300</t>
  </si>
  <si>
    <t>účet č. 176471471/0600</t>
  </si>
  <si>
    <t>A. Plánované příjmy vč. zústatku</t>
  </si>
  <si>
    <t xml:space="preserve">     na účtech celkem</t>
  </si>
  <si>
    <t>B. Výdaje</t>
  </si>
  <si>
    <t xml:space="preserve"> </t>
  </si>
  <si>
    <t>B1. Provoz  Svazku vč. oprav a udržování VH majetku Svazku</t>
  </si>
  <si>
    <t xml:space="preserve">Platy zaměstnanců v prac. poměru </t>
  </si>
  <si>
    <t>Pov. pojistné - sociální</t>
  </si>
  <si>
    <t>Pov. pojistné - zdravotní</t>
  </si>
  <si>
    <t>Ostatní pov. poj.</t>
  </si>
  <si>
    <t>Nákupy mat. j.n.</t>
  </si>
  <si>
    <t>Teplo</t>
  </si>
  <si>
    <t>El. energie</t>
  </si>
  <si>
    <t>Pohonné hmoty</t>
  </si>
  <si>
    <t>Služby pošt</t>
  </si>
  <si>
    <t>Služby telekom.</t>
  </si>
  <si>
    <t>Služby peněžních ústavů</t>
  </si>
  <si>
    <t>Nájemné</t>
  </si>
  <si>
    <t>Konzultace, porad. a právní služby</t>
  </si>
  <si>
    <t>Školení</t>
  </si>
  <si>
    <t>Nákupy ostatních služeb</t>
  </si>
  <si>
    <t>Opravy a udržování</t>
  </si>
  <si>
    <t>Cestovné</t>
  </si>
  <si>
    <t>Pohoštění</t>
  </si>
  <si>
    <t xml:space="preserve">Ostatní služby (ostraha,provize, </t>
  </si>
  <si>
    <t>geom. plány,znalecké posudky)</t>
  </si>
  <si>
    <t>Platby daní a popl.</t>
  </si>
  <si>
    <t>Pozemky</t>
  </si>
  <si>
    <t>B1. Celkem</t>
  </si>
  <si>
    <t>B2. Inv.  činnost  Svazku</t>
  </si>
  <si>
    <t>B2a)  Vodárenský majetek</t>
  </si>
  <si>
    <t>B2a)  Celkem</t>
  </si>
  <si>
    <t>B2b) Kanalizační majetek</t>
  </si>
  <si>
    <t>B2b) Celkem</t>
  </si>
  <si>
    <t>B2c)  Průmyslový vodovod</t>
  </si>
  <si>
    <t>B2c)  Celkem</t>
  </si>
  <si>
    <t>B2d)  Příspěvky člen. obcím</t>
  </si>
  <si>
    <t>1.  Příspěvky na prostou reprodukci</t>
  </si>
  <si>
    <t>2.  Rezerva na nepředvídané události</t>
  </si>
  <si>
    <t>3.  Daň z příjmů</t>
  </si>
  <si>
    <t>B2d)  Celkem</t>
  </si>
  <si>
    <t>Rekapitulace (vč. DPH)</t>
  </si>
  <si>
    <t>A. Příjmy vč. zústatku na účtech</t>
  </si>
  <si>
    <t xml:space="preserve">   B1.    Provoz Svazku</t>
  </si>
  <si>
    <t xml:space="preserve">   B2a)  Vodárenský majetek</t>
  </si>
  <si>
    <t xml:space="preserve">   B2b) Kanalizační majetek</t>
  </si>
  <si>
    <t xml:space="preserve">   B2c)  Průmyslový vodovod </t>
  </si>
  <si>
    <t xml:space="preserve">   B2d)  Příspěvky členským obcím</t>
  </si>
  <si>
    <t>B. Výdaje celkem</t>
  </si>
  <si>
    <t>C. Úhrada předp. nájemného</t>
  </si>
  <si>
    <t>D. Úhrada za vodu vrácenou</t>
  </si>
  <si>
    <t>E. Úhrada úvěru od ČMZRB</t>
  </si>
  <si>
    <t>(návrh rozpočtu je vyrovnaný)</t>
  </si>
  <si>
    <t>V případě dotazů je možno konzultovat s Ing. Mixlem</t>
  </si>
  <si>
    <t>Součet</t>
  </si>
  <si>
    <t>Uzavírací šoupě v úseku Pb V - spoj. věž</t>
  </si>
  <si>
    <t>příjem z pronájmu mov.věcí</t>
  </si>
  <si>
    <t>Programové vybavení</t>
  </si>
  <si>
    <t>Výdaje B až E</t>
  </si>
  <si>
    <t>Příjmy (A) - Výdaje (B až E)</t>
  </si>
  <si>
    <t xml:space="preserve">Rozpočet  na  rok  2015  </t>
  </si>
  <si>
    <t xml:space="preserve">1.  Posilující ČS pro Hluboš </t>
  </si>
  <si>
    <t>2.  ÚV Kozičín, uzávěr na potr. prací vody</t>
  </si>
  <si>
    <t>3. VDJ Chlum - el. přípojka</t>
  </si>
  <si>
    <t>4. Rekonstrukce ÚV Hvězdička</t>
  </si>
  <si>
    <t>Schváleno ve VH Svazku dne:</t>
  </si>
  <si>
    <t>Vypracoval:  Ing. Mixl, 9.3.2015</t>
  </si>
  <si>
    <t>Projednáno ve správní radě Svazku dne:  13.3.2015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</si>
</sst>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_-* #,##0.0\ _K_č_-;\-* #,##0.0\ _K_č_-;_-* &quot;-&quot;?\ _K_č_-;_-@_-"/>
    <numFmt numFmtId="165" formatCode="#,##0.0\ _K_č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4" fontId="1" fillId="0" borderId="0" xfId="1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0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/>
    <xf numFmtId="164" fontId="0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Border="1"/>
    <xf numFmtId="0" fontId="2" fillId="0" borderId="0" xfId="0" applyFont="1" applyBorder="1"/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0"/>
  <sheetViews>
    <sheetView tabSelected="1" view="pageLayout" topLeftCell="A117" zoomScaleNormal="100" workbookViewId="0">
      <selection activeCell="B149" sqref="B149"/>
    </sheetView>
  </sheetViews>
  <sheetFormatPr defaultRowHeight="15"/>
  <cols>
    <col min="2" max="2" width="37.5703125" customWidth="1"/>
    <col min="3" max="3" width="13.5703125" customWidth="1"/>
    <col min="7" max="12" width="9.140625" style="19"/>
  </cols>
  <sheetData>
    <row r="2" spans="1:3">
      <c r="A2" s="1"/>
      <c r="C2" s="2"/>
    </row>
    <row r="3" spans="1:3" ht="15.75">
      <c r="A3" s="1"/>
      <c r="B3" s="3" t="s">
        <v>77</v>
      </c>
      <c r="C3" s="2"/>
    </row>
    <row r="4" spans="1:3" ht="15.75">
      <c r="A4" s="1"/>
      <c r="B4" s="3" t="s">
        <v>0</v>
      </c>
      <c r="C4" s="2"/>
    </row>
    <row r="5" spans="1:3" ht="15.75">
      <c r="A5" s="1"/>
      <c r="B5" s="3"/>
      <c r="C5" s="2"/>
    </row>
    <row r="6" spans="1:3">
      <c r="A6" s="1"/>
      <c r="C6" s="2"/>
    </row>
    <row r="7" spans="1:3" ht="15.75">
      <c r="A7" s="1"/>
      <c r="B7" s="3" t="s">
        <v>1</v>
      </c>
      <c r="C7" s="4"/>
    </row>
    <row r="8" spans="1:3">
      <c r="A8" s="1"/>
      <c r="C8" s="2"/>
    </row>
    <row r="9" spans="1:3">
      <c r="A9" s="1" t="s">
        <v>2</v>
      </c>
      <c r="B9" s="5" t="s">
        <v>3</v>
      </c>
      <c r="C9" s="4" t="s">
        <v>4</v>
      </c>
    </row>
    <row r="10" spans="1:3">
      <c r="A10" s="1"/>
      <c r="C10" s="2"/>
    </row>
    <row r="11" spans="1:3">
      <c r="A11" s="1">
        <v>4121</v>
      </c>
      <c r="B11" s="6" t="s">
        <v>5</v>
      </c>
      <c r="C11" s="7">
        <v>224</v>
      </c>
    </row>
    <row r="12" spans="1:3">
      <c r="A12" s="1">
        <v>2111</v>
      </c>
      <c r="B12" t="s">
        <v>6</v>
      </c>
      <c r="C12" s="2">
        <v>15</v>
      </c>
    </row>
    <row r="13" spans="1:3">
      <c r="A13" s="1">
        <v>2131</v>
      </c>
      <c r="B13" t="s">
        <v>7</v>
      </c>
      <c r="C13" s="2">
        <v>430</v>
      </c>
    </row>
    <row r="14" spans="1:3">
      <c r="A14" s="1">
        <v>2132</v>
      </c>
      <c r="B14" t="s">
        <v>8</v>
      </c>
      <c r="C14" s="2">
        <v>24530</v>
      </c>
    </row>
    <row r="15" spans="1:3">
      <c r="A15" s="1">
        <v>2141</v>
      </c>
      <c r="B15" t="s">
        <v>9</v>
      </c>
      <c r="C15" s="2">
        <v>30</v>
      </c>
    </row>
    <row r="16" spans="1:3">
      <c r="A16" s="1">
        <v>2133</v>
      </c>
      <c r="B16" t="s">
        <v>73</v>
      </c>
      <c r="C16" s="2">
        <v>3</v>
      </c>
    </row>
    <row r="17" spans="1:3">
      <c r="A17" s="1">
        <v>2310</v>
      </c>
      <c r="B17" t="s">
        <v>10</v>
      </c>
      <c r="C17" s="2">
        <v>1</v>
      </c>
    </row>
    <row r="18" spans="1:3">
      <c r="A18" s="1">
        <v>2324</v>
      </c>
      <c r="B18" t="s">
        <v>11</v>
      </c>
      <c r="C18" s="2">
        <v>189</v>
      </c>
    </row>
    <row r="19" spans="1:3">
      <c r="A19" s="1">
        <v>2329</v>
      </c>
      <c r="B19" t="s">
        <v>12</v>
      </c>
      <c r="C19" s="2"/>
    </row>
    <row r="20" spans="1:3">
      <c r="A20" s="1"/>
      <c r="B20" t="s">
        <v>13</v>
      </c>
      <c r="C20" s="2">
        <v>163.69999999999999</v>
      </c>
    </row>
    <row r="21" spans="1:3">
      <c r="A21" s="1"/>
      <c r="C21" s="2"/>
    </row>
    <row r="22" spans="1:3">
      <c r="A22" s="1"/>
      <c r="B22" s="13" t="s">
        <v>71</v>
      </c>
      <c r="C22" s="2">
        <f>SUM(C11:C21)</f>
        <v>25585.7</v>
      </c>
    </row>
    <row r="23" spans="1:3">
      <c r="A23" s="1"/>
      <c r="B23" s="13"/>
      <c r="C23" s="2"/>
    </row>
    <row r="24" spans="1:3">
      <c r="A24" s="1"/>
      <c r="B24" t="s">
        <v>14</v>
      </c>
      <c r="C24" s="2"/>
    </row>
    <row r="25" spans="1:3">
      <c r="A25" s="1"/>
      <c r="B25" t="s">
        <v>15</v>
      </c>
      <c r="C25" s="2">
        <v>17713.8</v>
      </c>
    </row>
    <row r="26" spans="1:3">
      <c r="A26" s="1"/>
      <c r="B26" t="s">
        <v>16</v>
      </c>
      <c r="C26" s="2">
        <v>1.3</v>
      </c>
    </row>
    <row r="27" spans="1:3">
      <c r="A27" s="1"/>
      <c r="B27" t="s">
        <v>17</v>
      </c>
      <c r="C27" s="2">
        <v>690.2</v>
      </c>
    </row>
    <row r="28" spans="1:3">
      <c r="A28" s="1"/>
      <c r="C28" s="2"/>
    </row>
    <row r="29" spans="1:3">
      <c r="A29" s="1"/>
      <c r="B29" s="13" t="s">
        <v>71</v>
      </c>
      <c r="C29" s="2">
        <f>SUM(C25:C27)</f>
        <v>18405.3</v>
      </c>
    </row>
    <row r="30" spans="1:3">
      <c r="A30" s="1"/>
      <c r="B30" s="13"/>
      <c r="C30" s="2"/>
    </row>
    <row r="31" spans="1:3" ht="15.75">
      <c r="A31" s="1"/>
      <c r="B31" s="3" t="s">
        <v>18</v>
      </c>
      <c r="C31" s="2"/>
    </row>
    <row r="32" spans="1:3" ht="15.75">
      <c r="A32" s="1"/>
      <c r="B32" s="3" t="s">
        <v>19</v>
      </c>
      <c r="C32" s="12">
        <f>SUM(C22+C29)</f>
        <v>43991</v>
      </c>
    </row>
    <row r="33" spans="1:3">
      <c r="A33" s="1"/>
      <c r="C33" s="8"/>
    </row>
    <row r="34" spans="1:3">
      <c r="A34" s="1"/>
      <c r="C34" s="2"/>
    </row>
    <row r="35" spans="1:3" ht="15.75">
      <c r="A35" s="1"/>
      <c r="B35" s="3" t="s">
        <v>20</v>
      </c>
      <c r="C35" s="2"/>
    </row>
    <row r="36" spans="1:3">
      <c r="A36" s="1"/>
      <c r="C36" s="2"/>
    </row>
    <row r="37" spans="1:3" ht="15.75">
      <c r="A37" s="1"/>
      <c r="B37" s="3" t="s">
        <v>22</v>
      </c>
      <c r="C37" s="2"/>
    </row>
    <row r="38" spans="1:3">
      <c r="A38" s="1" t="s">
        <v>21</v>
      </c>
      <c r="C38" s="2"/>
    </row>
    <row r="39" spans="1:3">
      <c r="A39" s="1">
        <v>5011</v>
      </c>
      <c r="B39" t="s">
        <v>23</v>
      </c>
      <c r="C39" s="2">
        <v>1060</v>
      </c>
    </row>
    <row r="40" spans="1:3">
      <c r="A40" s="1">
        <v>5031</v>
      </c>
      <c r="B40" t="s">
        <v>24</v>
      </c>
      <c r="C40" s="2">
        <v>280</v>
      </c>
    </row>
    <row r="41" spans="1:3">
      <c r="A41" s="1">
        <v>5032</v>
      </c>
      <c r="B41" t="s">
        <v>25</v>
      </c>
      <c r="C41" s="2">
        <v>95</v>
      </c>
    </row>
    <row r="42" spans="1:3">
      <c r="A42" s="1">
        <v>5038</v>
      </c>
      <c r="B42" t="s">
        <v>26</v>
      </c>
      <c r="C42" s="2">
        <v>7</v>
      </c>
    </row>
    <row r="43" spans="1:3">
      <c r="A43" s="1">
        <v>5139</v>
      </c>
      <c r="B43" t="s">
        <v>27</v>
      </c>
      <c r="C43" s="2">
        <v>60</v>
      </c>
    </row>
    <row r="44" spans="1:3">
      <c r="A44" s="1">
        <v>5152</v>
      </c>
      <c r="B44" t="s">
        <v>28</v>
      </c>
      <c r="C44" s="2">
        <v>20</v>
      </c>
    </row>
    <row r="45" spans="1:3">
      <c r="A45" s="1">
        <v>5154</v>
      </c>
      <c r="B45" t="s">
        <v>29</v>
      </c>
      <c r="C45" s="2">
        <v>15</v>
      </c>
    </row>
    <row r="46" spans="1:3">
      <c r="A46" s="1">
        <v>5156</v>
      </c>
      <c r="B46" t="s">
        <v>30</v>
      </c>
      <c r="C46" s="2">
        <v>45</v>
      </c>
    </row>
    <row r="47" spans="1:3">
      <c r="A47" s="1">
        <v>5161</v>
      </c>
      <c r="B47" t="s">
        <v>31</v>
      </c>
      <c r="C47" s="2">
        <v>15</v>
      </c>
    </row>
    <row r="48" spans="1:3">
      <c r="A48" s="1">
        <v>5162</v>
      </c>
      <c r="B48" t="s">
        <v>32</v>
      </c>
      <c r="C48" s="2">
        <v>60</v>
      </c>
    </row>
    <row r="49" spans="1:3">
      <c r="A49" s="1">
        <v>5163</v>
      </c>
      <c r="B49" t="s">
        <v>33</v>
      </c>
      <c r="C49" s="2">
        <v>250</v>
      </c>
    </row>
    <row r="50" spans="1:3">
      <c r="A50" s="1">
        <v>5164</v>
      </c>
      <c r="B50" t="s">
        <v>34</v>
      </c>
      <c r="C50" s="2">
        <v>55</v>
      </c>
    </row>
    <row r="51" spans="1:3">
      <c r="A51" s="1">
        <v>5166</v>
      </c>
      <c r="B51" t="s">
        <v>35</v>
      </c>
      <c r="C51" s="2">
        <v>280</v>
      </c>
    </row>
    <row r="52" spans="1:3">
      <c r="A52" s="1">
        <v>5167</v>
      </c>
      <c r="B52" t="s">
        <v>36</v>
      </c>
      <c r="C52" s="2">
        <v>3</v>
      </c>
    </row>
    <row r="53" spans="1:3">
      <c r="A53" s="1">
        <v>5169</v>
      </c>
      <c r="B53" t="s">
        <v>37</v>
      </c>
      <c r="C53" s="2">
        <v>450</v>
      </c>
    </row>
    <row r="54" spans="1:3">
      <c r="A54" s="1">
        <v>5171</v>
      </c>
      <c r="B54" t="s">
        <v>38</v>
      </c>
      <c r="C54" s="2">
        <v>4501.1000000000004</v>
      </c>
    </row>
    <row r="55" spans="1:3">
      <c r="A55" s="1">
        <v>5172</v>
      </c>
      <c r="B55" t="s">
        <v>74</v>
      </c>
      <c r="C55" s="2">
        <v>18</v>
      </c>
    </row>
    <row r="56" spans="1:3">
      <c r="A56" s="1">
        <v>5173</v>
      </c>
      <c r="B56" t="s">
        <v>39</v>
      </c>
      <c r="C56" s="2">
        <v>2</v>
      </c>
    </row>
    <row r="57" spans="1:3">
      <c r="A57" s="1">
        <v>5175</v>
      </c>
      <c r="B57" t="s">
        <v>40</v>
      </c>
      <c r="C57" s="2">
        <v>15</v>
      </c>
    </row>
    <row r="58" spans="1:3">
      <c r="A58" s="1">
        <v>5179</v>
      </c>
      <c r="B58" t="s">
        <v>41</v>
      </c>
      <c r="C58" s="2"/>
    </row>
    <row r="59" spans="1:3">
      <c r="A59" s="1"/>
      <c r="B59" t="s">
        <v>42</v>
      </c>
      <c r="C59" s="2">
        <v>1050</v>
      </c>
    </row>
    <row r="60" spans="1:3">
      <c r="A60" s="1">
        <v>5362</v>
      </c>
      <c r="B60" t="s">
        <v>43</v>
      </c>
      <c r="C60" s="2">
        <v>6200</v>
      </c>
    </row>
    <row r="61" spans="1:3">
      <c r="A61" s="1">
        <v>6130</v>
      </c>
      <c r="B61" t="s">
        <v>44</v>
      </c>
      <c r="C61" s="2">
        <v>300</v>
      </c>
    </row>
    <row r="62" spans="1:3">
      <c r="A62" s="1"/>
      <c r="C62" s="2"/>
    </row>
    <row r="63" spans="1:3" ht="15.75">
      <c r="A63" s="1"/>
      <c r="B63" s="3" t="s">
        <v>45</v>
      </c>
      <c r="C63" s="9">
        <f>SUM(C39:C62)</f>
        <v>14781.1</v>
      </c>
    </row>
    <row r="64" spans="1:3" ht="15.75">
      <c r="A64" s="1"/>
      <c r="B64" s="3"/>
      <c r="C64" s="9"/>
    </row>
    <row r="65" spans="1:3">
      <c r="A65" s="1"/>
      <c r="C65" s="2"/>
    </row>
    <row r="66" spans="1:3">
      <c r="A66" s="1"/>
      <c r="C66" s="2"/>
    </row>
    <row r="67" spans="1:3" ht="15.75">
      <c r="A67" s="1"/>
      <c r="B67" s="3" t="s">
        <v>46</v>
      </c>
      <c r="C67" s="2"/>
    </row>
    <row r="68" spans="1:3">
      <c r="A68" s="1"/>
      <c r="C68" s="2"/>
    </row>
    <row r="69" spans="1:3" ht="15.75">
      <c r="A69" s="1"/>
      <c r="B69" s="3" t="s">
        <v>47</v>
      </c>
      <c r="C69" s="2"/>
    </row>
    <row r="70" spans="1:3">
      <c r="A70" s="1"/>
      <c r="C70" s="2"/>
    </row>
    <row r="71" spans="1:3">
      <c r="A71" s="1"/>
      <c r="B71" t="s">
        <v>78</v>
      </c>
      <c r="C71" s="2">
        <v>2300</v>
      </c>
    </row>
    <row r="72" spans="1:3">
      <c r="A72" s="1"/>
      <c r="B72" t="s">
        <v>79</v>
      </c>
      <c r="C72" s="2">
        <v>100</v>
      </c>
    </row>
    <row r="73" spans="1:3">
      <c r="A73" s="1"/>
      <c r="B73" t="s">
        <v>80</v>
      </c>
      <c r="C73" s="2">
        <v>400</v>
      </c>
    </row>
    <row r="74" spans="1:3">
      <c r="A74" s="1"/>
      <c r="B74" t="s">
        <v>81</v>
      </c>
      <c r="C74" s="2">
        <v>20000</v>
      </c>
    </row>
    <row r="75" spans="1:3">
      <c r="A75" s="1"/>
      <c r="C75" s="2"/>
    </row>
    <row r="76" spans="1:3" ht="15.75">
      <c r="A76" s="1"/>
      <c r="B76" s="3" t="s">
        <v>48</v>
      </c>
      <c r="C76" s="9">
        <f>SUM(C70:C75)</f>
        <v>22800</v>
      </c>
    </row>
    <row r="77" spans="1:3" ht="15.75">
      <c r="A77" s="1"/>
      <c r="B77" s="3"/>
      <c r="C77" s="9"/>
    </row>
    <row r="78" spans="1:3">
      <c r="A78" s="1"/>
      <c r="C78" s="2"/>
    </row>
    <row r="79" spans="1:3">
      <c r="A79" s="1"/>
      <c r="C79" s="2"/>
    </row>
    <row r="80" spans="1:3" ht="15.75">
      <c r="A80" s="1"/>
      <c r="B80" s="10" t="s">
        <v>49</v>
      </c>
      <c r="C80" s="2"/>
    </row>
    <row r="81" spans="1:4">
      <c r="A81" s="1"/>
      <c r="C81" s="2"/>
    </row>
    <row r="82" spans="1:4" ht="15.75">
      <c r="A82" s="11"/>
      <c r="B82" s="10" t="s">
        <v>50</v>
      </c>
      <c r="C82" s="2">
        <f>SUM(C81:C81)</f>
        <v>0</v>
      </c>
    </row>
    <row r="83" spans="1:4" ht="15.75">
      <c r="A83" s="11"/>
      <c r="B83" s="10"/>
      <c r="C83" s="2"/>
    </row>
    <row r="84" spans="1:4">
      <c r="A84" s="1"/>
      <c r="C84" s="12"/>
      <c r="D84" s="13"/>
    </row>
    <row r="85" spans="1:4" ht="15.75">
      <c r="A85" s="1"/>
      <c r="B85" s="3" t="s">
        <v>51</v>
      </c>
      <c r="C85" s="12"/>
      <c r="D85" s="13"/>
    </row>
    <row r="86" spans="1:4">
      <c r="A86" s="1"/>
      <c r="C86" s="2"/>
    </row>
    <row r="87" spans="1:4">
      <c r="A87" s="1"/>
      <c r="B87" t="s">
        <v>72</v>
      </c>
      <c r="C87" s="2">
        <v>120</v>
      </c>
    </row>
    <row r="88" spans="1:4">
      <c r="A88" s="1"/>
      <c r="C88" s="2"/>
    </row>
    <row r="89" spans="1:4" ht="15.75">
      <c r="A89" s="14"/>
      <c r="B89" s="3" t="s">
        <v>52</v>
      </c>
      <c r="C89" s="12">
        <f>SUM(C87:C88)</f>
        <v>120</v>
      </c>
    </row>
    <row r="90" spans="1:4">
      <c r="A90" s="1"/>
      <c r="C90" s="8"/>
    </row>
    <row r="91" spans="1:4" ht="15.75">
      <c r="A91" s="1"/>
      <c r="C91" s="12"/>
      <c r="D91" s="10"/>
    </row>
    <row r="92" spans="1:4" ht="15.75">
      <c r="A92" s="1"/>
      <c r="B92" s="3" t="s">
        <v>53</v>
      </c>
      <c r="C92" s="2"/>
    </row>
    <row r="93" spans="1:4">
      <c r="A93" s="1"/>
      <c r="C93" s="2"/>
    </row>
    <row r="94" spans="1:4">
      <c r="A94" s="1"/>
      <c r="B94" t="s">
        <v>54</v>
      </c>
      <c r="C94" s="2">
        <v>1742.9</v>
      </c>
    </row>
    <row r="95" spans="1:4">
      <c r="A95" s="1"/>
      <c r="B95" t="s">
        <v>55</v>
      </c>
      <c r="C95" s="2">
        <v>254.7</v>
      </c>
    </row>
    <row r="96" spans="1:4">
      <c r="A96" s="1"/>
      <c r="B96" t="s">
        <v>56</v>
      </c>
      <c r="C96" s="2">
        <v>8.6</v>
      </c>
    </row>
    <row r="97" spans="1:3">
      <c r="A97" s="1"/>
      <c r="C97" s="2"/>
    </row>
    <row r="98" spans="1:3" ht="15.75">
      <c r="A98" s="1"/>
      <c r="B98" s="3" t="s">
        <v>57</v>
      </c>
      <c r="C98" s="12">
        <f>SUM(C94:C96)</f>
        <v>2006.2</v>
      </c>
    </row>
    <row r="99" spans="1:3">
      <c r="A99" s="1"/>
      <c r="C99" s="8"/>
    </row>
    <row r="100" spans="1:3">
      <c r="A100" s="1"/>
      <c r="C100" s="2"/>
    </row>
    <row r="101" spans="1:3">
      <c r="A101" s="1"/>
      <c r="C101" s="2"/>
    </row>
    <row r="102" spans="1:3" ht="15.75">
      <c r="A102" s="15"/>
      <c r="B102" s="3" t="s">
        <v>58</v>
      </c>
      <c r="C102" s="2"/>
    </row>
    <row r="103" spans="1:3">
      <c r="A103" s="1"/>
      <c r="C103" s="2"/>
    </row>
    <row r="104" spans="1:3">
      <c r="A104" s="15"/>
      <c r="B104" s="16" t="s">
        <v>59</v>
      </c>
      <c r="C104" s="12">
        <f>C32</f>
        <v>43991</v>
      </c>
    </row>
    <row r="105" spans="1:3">
      <c r="A105" s="1"/>
      <c r="C105" s="8"/>
    </row>
    <row r="106" spans="1:3">
      <c r="A106" s="1"/>
      <c r="B106" s="16" t="s">
        <v>20</v>
      </c>
      <c r="C106" s="2"/>
    </row>
    <row r="107" spans="1:3">
      <c r="A107" s="1"/>
      <c r="C107" s="8"/>
    </row>
    <row r="108" spans="1:3">
      <c r="A108" s="1"/>
      <c r="B108" t="s">
        <v>60</v>
      </c>
      <c r="C108" s="2">
        <f>C63</f>
        <v>14781.1</v>
      </c>
    </row>
    <row r="109" spans="1:3">
      <c r="A109" s="1"/>
      <c r="B109" t="s">
        <v>61</v>
      </c>
      <c r="C109" s="2">
        <f>C76</f>
        <v>22800</v>
      </c>
    </row>
    <row r="110" spans="1:3">
      <c r="A110" s="1"/>
      <c r="B110" t="s">
        <v>62</v>
      </c>
      <c r="C110" s="2"/>
    </row>
    <row r="111" spans="1:3">
      <c r="A111" s="1"/>
      <c r="B111" t="s">
        <v>63</v>
      </c>
      <c r="C111" s="2">
        <f>C89</f>
        <v>120</v>
      </c>
    </row>
    <row r="112" spans="1:3">
      <c r="A112" s="15"/>
      <c r="B112" t="s">
        <v>64</v>
      </c>
      <c r="C112" s="2">
        <f>C98</f>
        <v>2006.2</v>
      </c>
    </row>
    <row r="113" spans="1:12">
      <c r="A113" s="1"/>
      <c r="C113" s="17"/>
    </row>
    <row r="114" spans="1:12">
      <c r="A114" s="15"/>
      <c r="B114" s="16" t="s">
        <v>65</v>
      </c>
      <c r="C114" s="12">
        <f>SUM(C108:C112)</f>
        <v>39707.299999999996</v>
      </c>
    </row>
    <row r="115" spans="1:12">
      <c r="A115" s="1"/>
      <c r="C115" s="8"/>
    </row>
    <row r="116" spans="1:12">
      <c r="A116" s="15"/>
      <c r="B116" s="16" t="s">
        <v>66</v>
      </c>
      <c r="C116" s="12">
        <v>1000</v>
      </c>
    </row>
    <row r="117" spans="1:12">
      <c r="A117" s="1"/>
      <c r="C117" s="8"/>
    </row>
    <row r="118" spans="1:12">
      <c r="A118" s="15"/>
      <c r="B118" s="16" t="s">
        <v>67</v>
      </c>
      <c r="C118" s="12">
        <v>163.69999999999999</v>
      </c>
    </row>
    <row r="119" spans="1:12">
      <c r="A119" s="1"/>
      <c r="C119" s="8"/>
    </row>
    <row r="120" spans="1:12">
      <c r="A120" s="15"/>
      <c r="B120" s="16" t="s">
        <v>68</v>
      </c>
      <c r="C120" s="12">
        <v>3120</v>
      </c>
    </row>
    <row r="121" spans="1:12">
      <c r="A121" s="15"/>
      <c r="C121" s="8"/>
    </row>
    <row r="122" spans="1:12">
      <c r="A122" s="1"/>
      <c r="B122" s="16"/>
      <c r="C122" s="8"/>
    </row>
    <row r="123" spans="1:12">
      <c r="A123" s="1"/>
      <c r="B123" s="16" t="s">
        <v>75</v>
      </c>
      <c r="C123" s="8">
        <f>SUM(C114:C120)</f>
        <v>43990.999999999993</v>
      </c>
    </row>
    <row r="124" spans="1:12" s="13" customFormat="1">
      <c r="A124" s="11"/>
      <c r="B124"/>
      <c r="C124" s="8"/>
      <c r="G124" s="20"/>
      <c r="H124" s="20"/>
      <c r="I124" s="20"/>
      <c r="J124" s="20"/>
      <c r="K124" s="20"/>
      <c r="L124" s="20"/>
    </row>
    <row r="125" spans="1:12">
      <c r="A125" s="1"/>
      <c r="C125" s="8"/>
    </row>
    <row r="126" spans="1:12">
      <c r="A126" s="1"/>
      <c r="B126" s="16" t="s">
        <v>76</v>
      </c>
      <c r="C126" s="12">
        <f>SUM(C104-C123)</f>
        <v>7.2759576141834259E-12</v>
      </c>
    </row>
    <row r="127" spans="1:12">
      <c r="A127" s="1"/>
      <c r="B127" s="16" t="s">
        <v>69</v>
      </c>
      <c r="C127" s="2"/>
    </row>
    <row r="128" spans="1:12">
      <c r="A128" s="1"/>
      <c r="C128" s="18"/>
    </row>
    <row r="129" spans="1:3">
      <c r="A129" s="1"/>
      <c r="B129" s="16" t="s">
        <v>70</v>
      </c>
      <c r="C129" s="12"/>
    </row>
    <row r="130" spans="1:3">
      <c r="A130" s="1"/>
      <c r="B130" s="16" t="s">
        <v>21</v>
      </c>
      <c r="C130" s="2"/>
    </row>
    <row r="131" spans="1:3">
      <c r="A131" s="1"/>
      <c r="C131" s="2"/>
    </row>
    <row r="132" spans="1:3">
      <c r="A132" s="1"/>
      <c r="B132" s="16" t="s">
        <v>83</v>
      </c>
      <c r="C132" s="2"/>
    </row>
    <row r="133" spans="1:3">
      <c r="A133" s="1"/>
      <c r="B133" t="s">
        <v>21</v>
      </c>
      <c r="C133" s="2"/>
    </row>
    <row r="134" spans="1:3">
      <c r="A134" s="1"/>
      <c r="C134" s="2"/>
    </row>
    <row r="135" spans="1:3">
      <c r="A135" s="1"/>
      <c r="C135" s="2"/>
    </row>
    <row r="136" spans="1:3">
      <c r="A136" s="1"/>
      <c r="B136" t="s">
        <v>84</v>
      </c>
      <c r="C136" s="2"/>
    </row>
    <row r="137" spans="1:3">
      <c r="A137" s="1"/>
      <c r="C137" s="2"/>
    </row>
    <row r="138" spans="1:3">
      <c r="A138" s="1"/>
      <c r="C138" s="2"/>
    </row>
    <row r="139" spans="1:3">
      <c r="A139" s="1"/>
      <c r="B139" t="s">
        <v>82</v>
      </c>
      <c r="C139" s="2"/>
    </row>
    <row r="140" spans="1:3">
      <c r="A140" s="1"/>
      <c r="B140" t="s">
        <v>21</v>
      </c>
      <c r="C140" s="2"/>
    </row>
  </sheetData>
  <pageMargins left="0.7" right="0.7" top="0.78740157499999996" bottom="0.78740157499999996" header="0.3" footer="0.3"/>
  <pageSetup paperSize="9" orientation="portrait" horizontalDpi="300" verticalDpi="300" r:id="rId1"/>
  <headerFooter>
    <oddHeader xml:space="preserve">&amp;RPříloha č.3 pro jednání VH 13.4.2015
</oddHeader>
    <oddFooter xml:space="preserve">&amp;CStránka &amp;P&amp;R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2015-03-19T11:45:28Z</dcterms:modified>
</cp:coreProperties>
</file>